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C8" i="1" l="1"/>
  <c r="C6" i="1"/>
  <c r="C7" i="1"/>
  <c r="C9" i="1"/>
  <c r="F6" i="1" l="1"/>
  <c r="C11" i="1" s="1"/>
  <c r="F7" i="1"/>
  <c r="F8" i="1"/>
</calcChain>
</file>

<file path=xl/sharedStrings.xml><?xml version="1.0" encoding="utf-8"?>
<sst xmlns="http://schemas.openxmlformats.org/spreadsheetml/2006/main" count="10" uniqueCount="10">
  <si>
    <t>Передаточное отношение H</t>
  </si>
  <si>
    <t>Передаточное отношение L</t>
  </si>
  <si>
    <t>Передаточное отношение R</t>
  </si>
  <si>
    <t>Угловая передача</t>
  </si>
  <si>
    <t>Передаточное отношение вариатора</t>
  </si>
  <si>
    <t>0.71-3.1</t>
  </si>
  <si>
    <t>Передаточное отношение ГП</t>
  </si>
  <si>
    <t>ODES 800cc</t>
  </si>
  <si>
    <t>Максимальный крутящий момент двигателя, Нм</t>
  </si>
  <si>
    <t>Максимальный крутящий момент на входе в ГП, Нм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</si>
</sst>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00"/>
    <numFmt numFmtId="167" formatCode="_-* #,##0\ _₽_-;\-* #,##0\ _₽_-;_-* &quot;-&quot;??\ _₽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0" xfId="0" applyBorder="1"/>
    <xf numFmtId="0" fontId="1" fillId="0" borderId="1" xfId="0" applyFont="1" applyFill="1" applyBorder="1"/>
    <xf numFmtId="164" fontId="1" fillId="3" borderId="0" xfId="0" applyNumberFormat="1" applyFont="1" applyFill="1" applyBorder="1"/>
    <xf numFmtId="164" fontId="0" fillId="0" borderId="0" xfId="0" applyNumberFormat="1"/>
    <xf numFmtId="164" fontId="1" fillId="2" borderId="3" xfId="0" applyNumberFormat="1" applyFont="1" applyFill="1" applyBorder="1"/>
    <xf numFmtId="0" fontId="1" fillId="2" borderId="2" xfId="0" applyFont="1" applyFill="1" applyBorder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7" fontId="1" fillId="0" borderId="1" xfId="1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"/>
  <sheetViews>
    <sheetView tabSelected="1" workbookViewId="0">
      <selection activeCell="B22" sqref="B22"/>
    </sheetView>
  </sheetViews>
  <sheetFormatPr defaultRowHeight="14.6" x14ac:dyDescent="0.4"/>
  <cols>
    <col min="2" max="2" width="49.61328125" customWidth="1"/>
    <col min="3" max="3" width="12" style="10" customWidth="1"/>
    <col min="7" max="7" width="2.53515625" customWidth="1"/>
  </cols>
  <sheetData>
    <row r="1" spans="2:7" ht="15" thickBot="1" x14ac:dyDescent="0.45"/>
    <row r="2" spans="2:7" x14ac:dyDescent="0.4">
      <c r="B2" s="9" t="s">
        <v>7</v>
      </c>
    </row>
    <row r="3" spans="2:7" x14ac:dyDescent="0.4">
      <c r="B3" s="3" t="s">
        <v>8</v>
      </c>
      <c r="C3" s="11">
        <v>71</v>
      </c>
      <c r="D3" s="1"/>
      <c r="E3" s="1"/>
    </row>
    <row r="4" spans="2:7" x14ac:dyDescent="0.4">
      <c r="B4" s="1"/>
      <c r="C4" s="12"/>
      <c r="D4" s="1"/>
      <c r="E4" s="1"/>
    </row>
    <row r="5" spans="2:7" ht="15" customHeight="1" thickBot="1" x14ac:dyDescent="0.45">
      <c r="B5" s="3" t="s">
        <v>4</v>
      </c>
      <c r="C5" s="13" t="s">
        <v>5</v>
      </c>
      <c r="D5" s="1"/>
      <c r="E5" s="1"/>
    </row>
    <row r="6" spans="2:7" ht="15" thickBot="1" x14ac:dyDescent="0.45">
      <c r="B6" s="3" t="s">
        <v>1</v>
      </c>
      <c r="C6" s="14">
        <f t="shared" ref="C6:C8" si="0">E6/D6</f>
        <v>2.15</v>
      </c>
      <c r="D6" s="2">
        <v>20</v>
      </c>
      <c r="E6" s="2">
        <v>43</v>
      </c>
      <c r="F6" s="8">
        <f>C6*$C$9</f>
        <v>5.2923076923076922</v>
      </c>
      <c r="G6" s="6"/>
    </row>
    <row r="7" spans="2:7" ht="15" thickBot="1" x14ac:dyDescent="0.45">
      <c r="B7" s="3" t="s">
        <v>0</v>
      </c>
      <c r="C7" s="14">
        <f t="shared" si="0"/>
        <v>1.1724137931034482</v>
      </c>
      <c r="D7" s="2">
        <v>29</v>
      </c>
      <c r="E7" s="2">
        <v>34</v>
      </c>
      <c r="F7" s="8">
        <f t="shared" ref="F7:F8" si="1">C7*$C$9</f>
        <v>2.885941644562334</v>
      </c>
      <c r="G7" s="6"/>
    </row>
    <row r="8" spans="2:7" ht="15" thickBot="1" x14ac:dyDescent="0.45">
      <c r="B8" s="3" t="s">
        <v>2</v>
      </c>
      <c r="C8" s="14">
        <f t="shared" si="0"/>
        <v>2.0666666666666669</v>
      </c>
      <c r="D8" s="2">
        <v>15</v>
      </c>
      <c r="E8" s="2">
        <v>31</v>
      </c>
      <c r="F8" s="8">
        <f t="shared" si="1"/>
        <v>5.0871794871794878</v>
      </c>
      <c r="G8" s="6"/>
    </row>
    <row r="9" spans="2:7" x14ac:dyDescent="0.4">
      <c r="B9" s="1" t="s">
        <v>3</v>
      </c>
      <c r="C9" s="14">
        <f>E9/D9</f>
        <v>2.4615384615384617</v>
      </c>
      <c r="D9" s="2">
        <v>13</v>
      </c>
      <c r="E9" s="2">
        <v>32</v>
      </c>
      <c r="F9" s="4"/>
      <c r="G9" s="4"/>
    </row>
    <row r="10" spans="2:7" x14ac:dyDescent="0.4">
      <c r="B10" s="1"/>
      <c r="C10" s="14"/>
      <c r="D10" s="2"/>
      <c r="E10" s="2"/>
      <c r="F10" s="4"/>
      <c r="G10" s="4"/>
    </row>
    <row r="11" spans="2:7" x14ac:dyDescent="0.4">
      <c r="B11" s="3" t="s">
        <v>9</v>
      </c>
      <c r="C11" s="15">
        <f>C3*3.1*F6</f>
        <v>1164.8369230769231</v>
      </c>
      <c r="D11" s="2"/>
      <c r="E11" s="2"/>
      <c r="F11" s="4"/>
      <c r="G11" s="4"/>
    </row>
    <row r="12" spans="2:7" x14ac:dyDescent="0.4">
      <c r="B12" s="1"/>
      <c r="C12" s="14"/>
      <c r="D12" s="1"/>
      <c r="E12" s="1"/>
      <c r="F12" s="7"/>
    </row>
    <row r="13" spans="2:7" x14ac:dyDescent="0.4">
      <c r="B13" s="5" t="s">
        <v>6</v>
      </c>
      <c r="C13" s="13">
        <f t="shared" ref="C13" si="2">E13/D13</f>
        <v>3.6666666666666665</v>
      </c>
      <c r="D13" s="2">
        <v>9</v>
      </c>
      <c r="E13" s="2">
        <v>33</v>
      </c>
      <c r="F13" s="7"/>
    </row>
  </sheetData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ГАЛЯТКИН АЛЕКСАНДР НИКОЛАЕВИЧ</dc:creator>
  <cp:lastModifiedBy>ГАЛЯТКИН АЛЕКСАНДР НИКОЛАЕВИЧ</cp:lastModifiedBy>
  <cp:lastPrinted>2023-10-19T09:53:43Z</cp:lastPrinted>
  <dcterms:created xsi:type="dcterms:W3CDTF">2020-06-01T08:35:47Z</dcterms:created>
  <dcterms:modified xsi:type="dcterms:W3CDTF">2025-12-06T11:00:21Z</dcterms:modified>
</cp:coreProperties>
</file>